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D:\IMAGES 2\javelin\"/>
    </mc:Choice>
  </mc:AlternateContent>
  <xr:revisionPtr revIDLastSave="0" documentId="13_ncr:1_{00F91F11-C6B8-4C69-99B4-1D0640DA44A6}" xr6:coauthVersionLast="47" xr6:coauthVersionMax="47" xr10:uidLastSave="{00000000-0000-0000-0000-000000000000}"/>
  <bookViews>
    <workbookView xWindow="-120" yWindow="-120" windowWidth="29040" windowHeight="17640" xr2:uid="{16FBA895-2682-4E3A-A9FE-1797A6FEFF21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7" i="1" l="1"/>
  <c r="J11" i="2"/>
  <c r="J9" i="2"/>
  <c r="J8" i="2"/>
  <c r="J7" i="2"/>
  <c r="J6" i="2"/>
  <c r="J5" i="2"/>
  <c r="E19" i="2"/>
  <c r="J7" i="1"/>
  <c r="I7" i="1"/>
  <c r="H7" i="1"/>
  <c r="G7" i="1"/>
  <c r="F7" i="1"/>
  <c r="E7" i="1"/>
  <c r="D7" i="1"/>
  <c r="C7" i="1"/>
  <c r="B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7" i="1" l="1"/>
</calcChain>
</file>

<file path=xl/sharedStrings.xml><?xml version="1.0" encoding="utf-8"?>
<sst xmlns="http://schemas.openxmlformats.org/spreadsheetml/2006/main" count="72" uniqueCount="67">
  <si>
    <t>2024 Javelin's Last Sail 4/6/24</t>
  </si>
  <si>
    <t>2023 Javelin July Cruise</t>
  </si>
  <si>
    <t>2022 Javelin Maine Cruise</t>
  </si>
  <si>
    <t>2022 Javelin June Cruise</t>
  </si>
  <si>
    <t>2021 Javelin Puget Sound Cruise</t>
  </si>
  <si>
    <t>2021 Javelin June Cruise</t>
  </si>
  <si>
    <t>2020 Javelin Maine Virtual Cruise</t>
  </si>
  <si>
    <t>2019 Javelin Maine Cruise</t>
  </si>
  <si>
    <t>2019 Javelin June Cruise</t>
  </si>
  <si>
    <t>2018 Javelin Maine Cruise</t>
  </si>
  <si>
    <t>2018 Javelin Yachtsmen Cruise</t>
  </si>
  <si>
    <t>2017 Javelin 5-State Cruise</t>
  </si>
  <si>
    <t>2016 Javelin Maine Cruise</t>
  </si>
  <si>
    <t>2015 Javelin August Cruise</t>
  </si>
  <si>
    <t>2014 Javelin Maine Cruise</t>
  </si>
  <si>
    <t>2014 Javelin June Cruise</t>
  </si>
  <si>
    <t>2013 Javelin June Cruise</t>
  </si>
  <si>
    <t>2012 Javelin Cruise to Maine</t>
  </si>
  <si>
    <t>2012 Javelin Nano-Cruise</t>
  </si>
  <si>
    <t>2012 Dartmouth Alumni Regatta</t>
  </si>
  <si>
    <t>2012 Special K River Trip 5/17</t>
  </si>
  <si>
    <t>2011 Javelin Cruise to Maine</t>
  </si>
  <si>
    <t>2010 Javelin Cruise to Maine</t>
  </si>
  <si>
    <t>2009 Javelin Cruise to Maine</t>
  </si>
  <si>
    <t>2008 Javelin Maine Cruise</t>
  </si>
  <si>
    <t>2008 Passage Maine Cruise</t>
  </si>
  <si>
    <t>2007 Javelin Cruise to Maine</t>
  </si>
  <si>
    <t>2005 Javelin Maine Cruise</t>
  </si>
  <si>
    <t>2005 Whim Chesapeake Bay Cruise</t>
  </si>
  <si>
    <t>2004 Javelin Cruising to Maine</t>
  </si>
  <si>
    <t>2003 Javelin Maine Cruise</t>
  </si>
  <si>
    <t>2003 Javelin Nantucket Cruise</t>
  </si>
  <si>
    <t>2003 Whim Chesapeake Bay Cruise</t>
  </si>
  <si>
    <t>2002 Salty Dog Florida to Cape Cod</t>
  </si>
  <si>
    <t>2001 Whim Chesapeake Bay to Maine</t>
  </si>
  <si>
    <t>2000 Whim Chesapeake Bay to Maine</t>
  </si>
  <si>
    <t>2000 Javelin Cruising Maine</t>
  </si>
  <si>
    <t>2018 Javelin Crew Quiz</t>
  </si>
  <si>
    <t>2019 Javelin Geography</t>
  </si>
  <si>
    <t>2021 Javelin Data</t>
  </si>
  <si>
    <t>2021 Edgartown Drone Video</t>
  </si>
  <si>
    <t>Javelin Web Site Data</t>
  </si>
  <si>
    <t>2006 Javelin M.V. &amp; Maine Cruise</t>
  </si>
  <si>
    <t>2004 Dartmouth Alumni Regatta</t>
  </si>
  <si>
    <t>2001 Javelin Maine &amp; Nova Scotia</t>
  </si>
  <si>
    <t>Pic</t>
  </si>
  <si>
    <t>Count</t>
  </si>
  <si>
    <t>Video</t>
  </si>
  <si>
    <t>PPTX</t>
  </si>
  <si>
    <t>Meal</t>
  </si>
  <si>
    <t>Plan</t>
  </si>
  <si>
    <t>Shop.</t>
  </si>
  <si>
    <t>List</t>
  </si>
  <si>
    <t>Files</t>
  </si>
  <si>
    <t>Compiled 4/11/24</t>
  </si>
  <si>
    <t>Dur.</t>
  </si>
  <si>
    <t>.DOC</t>
  </si>
  <si>
    <t>Other</t>
  </si>
  <si>
    <t>Min.</t>
  </si>
  <si>
    <t>Trip</t>
  </si>
  <si>
    <t>Log</t>
  </si>
  <si>
    <t>Totals:</t>
  </si>
  <si>
    <t>Javelin Home Page</t>
  </si>
  <si>
    <t>Time</t>
  </si>
  <si>
    <t>Words</t>
  </si>
  <si>
    <t>Love At First Sight</t>
  </si>
  <si>
    <t>2022 Crew Quiz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</si>
</sst>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Aptos Narrow"/>
      <family val="2"/>
      <scheme val="minor"/>
    </font>
    <font>
      <u/>
      <sz val="11"/>
      <color theme="10"/>
      <name val="Aptos Narrow"/>
      <family val="2"/>
      <scheme val="minor"/>
    </font>
    <font>
      <b/>
      <sz val="16"/>
      <color theme="9" tint="-0.499984740745262"/>
      <name val="Aptos Narrow"/>
      <family val="2"/>
      <scheme val="minor"/>
    </font>
    <font>
      <sz val="12"/>
      <color theme="1"/>
      <name val="Aptos Narrow"/>
      <family val="2"/>
      <scheme val="minor"/>
    </font>
    <font>
      <b/>
      <sz val="12"/>
      <color theme="1"/>
      <name val="Aptos Narrow"/>
      <family val="2"/>
      <scheme val="minor"/>
    </font>
    <font>
      <u/>
      <sz val="12"/>
      <color theme="10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1" applyFont="1" applyAlignment="1">
      <alignment horizontal="left" vertical="center" indent="1"/>
    </xf>
    <xf numFmtId="0" fontId="4" fillId="0" borderId="0" xfId="0" applyFont="1" applyAlignment="1">
      <alignment horizontal="right"/>
    </xf>
    <xf numFmtId="0" fontId="1" fillId="0" borderId="0" xfId="1"/>
    <xf numFmtId="20" fontId="0" fillId="0" borderId="0" xfId="0" applyNumberFormat="1"/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3" fontId="0" fillId="0" borderId="0" xfId="0" applyNumberFormat="1" applyAlignment="1">
      <alignment horizontal="right"/>
    </xf>
    <xf numFmtId="3" fontId="3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rvm1.org/jav19Maine/jav19Maine.html" TargetMode="External"/><Relationship Id="rId13" Type="http://schemas.openxmlformats.org/officeDocument/2006/relationships/hyperlink" Target="http://rvm1.org/jav16/jav16.html" TargetMode="External"/><Relationship Id="rId18" Type="http://schemas.openxmlformats.org/officeDocument/2006/relationships/hyperlink" Target="http://rvm1.org/jav12/jav12.html" TargetMode="External"/><Relationship Id="rId26" Type="http://schemas.openxmlformats.org/officeDocument/2006/relationships/hyperlink" Target="http://rvm1.org/passage08/passage08.html" TargetMode="External"/><Relationship Id="rId39" Type="http://schemas.openxmlformats.org/officeDocument/2006/relationships/hyperlink" Target="http://rvm1.org/whim2000/whim2000.html" TargetMode="External"/><Relationship Id="rId3" Type="http://schemas.openxmlformats.org/officeDocument/2006/relationships/hyperlink" Target="http://rvm1.org/jav22Maine/jav22Maine.html" TargetMode="External"/><Relationship Id="rId21" Type="http://schemas.openxmlformats.org/officeDocument/2006/relationships/hyperlink" Target="http://rvm1.org/specialk5-17-12/specialk5-17-12.html" TargetMode="External"/><Relationship Id="rId34" Type="http://schemas.openxmlformats.org/officeDocument/2006/relationships/hyperlink" Target="http://rvm1.org/jav03nant/jav03nant.html" TargetMode="External"/><Relationship Id="rId42" Type="http://schemas.openxmlformats.org/officeDocument/2006/relationships/hyperlink" Target="http://www.rvm1.org/javelin/Love%20At%20First%20Sight.docx" TargetMode="External"/><Relationship Id="rId47" Type="http://schemas.openxmlformats.org/officeDocument/2006/relationships/hyperlink" Target="http://www.rvm1.org/javelin/Maine%20Quiz.pptx" TargetMode="External"/><Relationship Id="rId7" Type="http://schemas.openxmlformats.org/officeDocument/2006/relationships/hyperlink" Target="http://rvm1.org/jav20Maine-virtual/jav20Maine-virtual.html" TargetMode="External"/><Relationship Id="rId12" Type="http://schemas.openxmlformats.org/officeDocument/2006/relationships/hyperlink" Target="http://rvm1.org/jav17/jav17.html" TargetMode="External"/><Relationship Id="rId17" Type="http://schemas.openxmlformats.org/officeDocument/2006/relationships/hyperlink" Target="http://rvm1.org/jav13/jav13.html" TargetMode="External"/><Relationship Id="rId25" Type="http://schemas.openxmlformats.org/officeDocument/2006/relationships/hyperlink" Target="http://rvm1.org/jav08/jav08.html" TargetMode="External"/><Relationship Id="rId33" Type="http://schemas.openxmlformats.org/officeDocument/2006/relationships/hyperlink" Target="http://rvm1.org/jav03maine/jav03maine.html" TargetMode="External"/><Relationship Id="rId38" Type="http://schemas.openxmlformats.org/officeDocument/2006/relationships/hyperlink" Target="http://rvm1.org/jav2001.html" TargetMode="External"/><Relationship Id="rId46" Type="http://schemas.openxmlformats.org/officeDocument/2006/relationships/hyperlink" Target="https://www.icloud.com/sharedalbum/" TargetMode="External"/><Relationship Id="rId2" Type="http://schemas.openxmlformats.org/officeDocument/2006/relationships/hyperlink" Target="http://rvm1.org/jav23July/jav23July.html" TargetMode="External"/><Relationship Id="rId16" Type="http://schemas.openxmlformats.org/officeDocument/2006/relationships/hyperlink" Target="http://rvm1.org/jav14june/jav14june.html" TargetMode="External"/><Relationship Id="rId20" Type="http://schemas.openxmlformats.org/officeDocument/2006/relationships/hyperlink" Target="http://rvm1.org/dcyc12/dcyc12.html" TargetMode="External"/><Relationship Id="rId29" Type="http://schemas.openxmlformats.org/officeDocument/2006/relationships/hyperlink" Target="http://rvm1.org/jav05/jav05.html" TargetMode="External"/><Relationship Id="rId41" Type="http://schemas.openxmlformats.org/officeDocument/2006/relationships/hyperlink" Target="http://rvm1.org/javelin/" TargetMode="External"/><Relationship Id="rId1" Type="http://schemas.openxmlformats.org/officeDocument/2006/relationships/hyperlink" Target="http://rvm1.org/jav24-last%20sail/jav24-last%20sail.html" TargetMode="External"/><Relationship Id="rId6" Type="http://schemas.openxmlformats.org/officeDocument/2006/relationships/hyperlink" Target="http://rvm1.org/jav21June/jav21June.html" TargetMode="External"/><Relationship Id="rId11" Type="http://schemas.openxmlformats.org/officeDocument/2006/relationships/hyperlink" Target="http://rvm1.org/jav18/jav18-yachtsmen.html" TargetMode="External"/><Relationship Id="rId24" Type="http://schemas.openxmlformats.org/officeDocument/2006/relationships/hyperlink" Target="http://rvm1.org/jav09/jav09.html" TargetMode="External"/><Relationship Id="rId32" Type="http://schemas.openxmlformats.org/officeDocument/2006/relationships/hyperlink" Target="http://rvm1.org/dcyc04/dcyc04.html" TargetMode="External"/><Relationship Id="rId37" Type="http://schemas.openxmlformats.org/officeDocument/2006/relationships/hyperlink" Target="http://rvm1.org/whim01/whim2001.html" TargetMode="External"/><Relationship Id="rId40" Type="http://schemas.openxmlformats.org/officeDocument/2006/relationships/hyperlink" Target="http://rvm1.org/jav2000/jav2000.html" TargetMode="External"/><Relationship Id="rId45" Type="http://schemas.openxmlformats.org/officeDocument/2006/relationships/hyperlink" Target="https://drive.google.com/file/d/1jr6fgizxPWY-ZlbjxkpjbxKWJ8PSmL4f/view" TargetMode="External"/><Relationship Id="rId5" Type="http://schemas.openxmlformats.org/officeDocument/2006/relationships/hyperlink" Target="http://rvm1.org/jav21Puget/jav21Puget%20-%20text.html" TargetMode="External"/><Relationship Id="rId15" Type="http://schemas.openxmlformats.org/officeDocument/2006/relationships/hyperlink" Target="http://rvm1.org/jav14/jav14.html" TargetMode="External"/><Relationship Id="rId23" Type="http://schemas.openxmlformats.org/officeDocument/2006/relationships/hyperlink" Target="http://rvm1.org/jav10/jav10.html" TargetMode="External"/><Relationship Id="rId28" Type="http://schemas.openxmlformats.org/officeDocument/2006/relationships/hyperlink" Target="http://rvm1.org/jav06/jav06.html" TargetMode="External"/><Relationship Id="rId36" Type="http://schemas.openxmlformats.org/officeDocument/2006/relationships/hyperlink" Target="http://rvm1.org/saltydog02.html" TargetMode="External"/><Relationship Id="rId10" Type="http://schemas.openxmlformats.org/officeDocument/2006/relationships/hyperlink" Target="http://rvm1.org/jav18M/jav18Maine.html" TargetMode="External"/><Relationship Id="rId19" Type="http://schemas.openxmlformats.org/officeDocument/2006/relationships/hyperlink" Target="http://rvm1.org/jav12nano/jav12nano.html" TargetMode="External"/><Relationship Id="rId31" Type="http://schemas.openxmlformats.org/officeDocument/2006/relationships/hyperlink" Target="http://rvm1.org/jav04/jav04.html" TargetMode="External"/><Relationship Id="rId44" Type="http://schemas.openxmlformats.org/officeDocument/2006/relationships/hyperlink" Target="2019%20Javelin%20Geography" TargetMode="External"/><Relationship Id="rId4" Type="http://schemas.openxmlformats.org/officeDocument/2006/relationships/hyperlink" Target="http://rvm1.org/jav22June/jav22June.html" TargetMode="External"/><Relationship Id="rId9" Type="http://schemas.openxmlformats.org/officeDocument/2006/relationships/hyperlink" Target="http://rvm1.org/jav19June/jav19-June.html" TargetMode="External"/><Relationship Id="rId14" Type="http://schemas.openxmlformats.org/officeDocument/2006/relationships/hyperlink" Target="http://rvm1.org/jav15/jav15.html" TargetMode="External"/><Relationship Id="rId22" Type="http://schemas.openxmlformats.org/officeDocument/2006/relationships/hyperlink" Target="http://rvm1.org/jav11/jav11.html" TargetMode="External"/><Relationship Id="rId27" Type="http://schemas.openxmlformats.org/officeDocument/2006/relationships/hyperlink" Target="http://rvm1.org/jav07/jav07.html" TargetMode="External"/><Relationship Id="rId30" Type="http://schemas.openxmlformats.org/officeDocument/2006/relationships/hyperlink" Target="http://rvm1.org/whim05/whim05.html" TargetMode="External"/><Relationship Id="rId35" Type="http://schemas.openxmlformats.org/officeDocument/2006/relationships/hyperlink" Target="http://rvm1.org/whim03/whim03.html" TargetMode="External"/><Relationship Id="rId43" Type="http://schemas.openxmlformats.org/officeDocument/2006/relationships/hyperlink" Target="http://www.rvm1.org/jav18M/Javelin%20Quiz%20--%20Final.pdf" TargetMode="External"/><Relationship Id="rId48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098C79-5937-4ACB-B32E-176B033FD6C0}">
  <sheetPr>
    <pageSetUpPr fitToPage="1"/>
  </sheetPr>
  <dimension ref="A1:L62"/>
  <sheetViews>
    <sheetView tabSelected="1" workbookViewId="0"/>
  </sheetViews>
  <sheetFormatPr defaultRowHeight="15" x14ac:dyDescent="0.25"/>
  <cols>
    <col min="1" max="1" width="33.5703125" customWidth="1"/>
    <col min="2" max="10" width="6.7109375" customWidth="1"/>
    <col min="11" max="11" width="11.7109375" style="11" customWidth="1"/>
    <col min="12" max="12" width="6.7109375" style="9" customWidth="1"/>
  </cols>
  <sheetData>
    <row r="1" spans="1:12" ht="21" x14ac:dyDescent="0.35">
      <c r="A1" s="1" t="s">
        <v>41</v>
      </c>
      <c r="E1" t="s">
        <v>54</v>
      </c>
    </row>
    <row r="3" spans="1:12" ht="15.75" x14ac:dyDescent="0.25">
      <c r="A3" s="2"/>
      <c r="B3" s="2"/>
      <c r="C3" s="2"/>
      <c r="D3" s="3" t="s">
        <v>47</v>
      </c>
      <c r="E3" s="2"/>
      <c r="F3" s="2"/>
      <c r="G3" s="2"/>
      <c r="H3" s="2"/>
      <c r="I3" s="2"/>
      <c r="J3" s="2"/>
      <c r="K3" s="12"/>
      <c r="L3" s="10"/>
    </row>
    <row r="4" spans="1:12" ht="15.75" x14ac:dyDescent="0.25">
      <c r="A4" s="2"/>
      <c r="B4" s="3" t="s">
        <v>45</v>
      </c>
      <c r="C4" s="3" t="s">
        <v>47</v>
      </c>
      <c r="D4" s="3" t="s">
        <v>55</v>
      </c>
      <c r="E4" s="3" t="s">
        <v>48</v>
      </c>
      <c r="F4" s="3" t="s">
        <v>56</v>
      </c>
      <c r="G4" s="3" t="s">
        <v>49</v>
      </c>
      <c r="H4" s="3" t="s">
        <v>51</v>
      </c>
      <c r="I4" s="3" t="s">
        <v>59</v>
      </c>
      <c r="J4" s="3"/>
      <c r="K4" s="13"/>
      <c r="L4" s="6" t="s">
        <v>45</v>
      </c>
    </row>
    <row r="5" spans="1:12" ht="15.75" x14ac:dyDescent="0.25">
      <c r="A5" s="2"/>
      <c r="B5" s="3" t="s">
        <v>46</v>
      </c>
      <c r="C5" s="3" t="s">
        <v>46</v>
      </c>
      <c r="D5" s="3" t="s">
        <v>58</v>
      </c>
      <c r="E5" s="3" t="s">
        <v>46</v>
      </c>
      <c r="F5" s="3" t="s">
        <v>46</v>
      </c>
      <c r="G5" s="3" t="s">
        <v>50</v>
      </c>
      <c r="H5" s="3" t="s">
        <v>52</v>
      </c>
      <c r="I5" s="3" t="s">
        <v>60</v>
      </c>
      <c r="J5" s="3" t="s">
        <v>57</v>
      </c>
      <c r="K5" s="13" t="s">
        <v>64</v>
      </c>
      <c r="L5" s="6" t="s">
        <v>53</v>
      </c>
    </row>
    <row r="6" spans="1:12" ht="15.75" x14ac:dyDescent="0.25">
      <c r="A6" s="2"/>
      <c r="B6" s="3"/>
      <c r="C6" s="3"/>
      <c r="D6" s="3"/>
      <c r="E6" s="3"/>
      <c r="F6" s="3"/>
      <c r="G6" s="3"/>
      <c r="H6" s="3"/>
      <c r="I6" s="3"/>
      <c r="J6" s="3"/>
      <c r="K6" s="13"/>
      <c r="L6" s="6"/>
    </row>
    <row r="7" spans="1:12" ht="15.75" x14ac:dyDescent="0.25">
      <c r="A7" s="6" t="s">
        <v>61</v>
      </c>
      <c r="B7" s="3">
        <f t="shared" ref="B7:L7" si="0">SUM(B9:B56)</f>
        <v>9969</v>
      </c>
      <c r="C7" s="3">
        <f t="shared" si="0"/>
        <v>70</v>
      </c>
      <c r="D7" s="3">
        <f t="shared" si="0"/>
        <v>80</v>
      </c>
      <c r="E7" s="3">
        <f t="shared" si="0"/>
        <v>159</v>
      </c>
      <c r="F7" s="3">
        <f t="shared" si="0"/>
        <v>1</v>
      </c>
      <c r="G7" s="3">
        <f t="shared" si="0"/>
        <v>18</v>
      </c>
      <c r="H7" s="3">
        <f t="shared" si="0"/>
        <v>14</v>
      </c>
      <c r="I7" s="3">
        <f t="shared" si="0"/>
        <v>21</v>
      </c>
      <c r="J7" s="3">
        <f t="shared" si="0"/>
        <v>90</v>
      </c>
      <c r="K7" s="13">
        <f t="shared" si="0"/>
        <v>316180</v>
      </c>
      <c r="L7" s="6">
        <f t="shared" si="0"/>
        <v>29868</v>
      </c>
    </row>
    <row r="8" spans="1:12" ht="15.75" x14ac:dyDescent="0.25">
      <c r="A8" s="2"/>
      <c r="B8" s="3"/>
      <c r="C8" s="3"/>
      <c r="D8" s="3"/>
      <c r="E8" s="3"/>
      <c r="F8" s="3"/>
      <c r="G8" s="3"/>
      <c r="H8" s="3"/>
      <c r="I8" s="3"/>
      <c r="J8" s="3"/>
      <c r="K8" s="13"/>
      <c r="L8" s="6"/>
    </row>
    <row r="9" spans="1:12" ht="15.75" x14ac:dyDescent="0.25">
      <c r="A9" s="7" t="s">
        <v>62</v>
      </c>
      <c r="B9" s="4">
        <v>13</v>
      </c>
      <c r="C9" s="3"/>
      <c r="D9" s="3"/>
      <c r="E9" s="3"/>
      <c r="F9" s="3"/>
      <c r="G9" s="3"/>
      <c r="H9" s="3"/>
      <c r="I9" s="3"/>
      <c r="J9" s="3"/>
      <c r="K9" s="13"/>
      <c r="L9" s="6"/>
    </row>
    <row r="10" spans="1:12" ht="15.75" x14ac:dyDescent="0.25">
      <c r="A10" s="7" t="s">
        <v>65</v>
      </c>
      <c r="B10" s="4"/>
      <c r="C10" s="4"/>
      <c r="D10" s="4"/>
      <c r="E10" s="4"/>
      <c r="F10" s="4">
        <v>1</v>
      </c>
      <c r="G10" s="4"/>
      <c r="H10" s="4"/>
      <c r="I10" s="4"/>
      <c r="J10" s="4"/>
      <c r="K10" s="12"/>
      <c r="L10" s="10"/>
    </row>
    <row r="11" spans="1:12" ht="15.75" x14ac:dyDescent="0.25">
      <c r="A11" s="7" t="s">
        <v>37</v>
      </c>
      <c r="B11" s="4"/>
      <c r="C11" s="4"/>
      <c r="D11" s="4"/>
      <c r="E11" s="4"/>
      <c r="F11" s="4"/>
      <c r="G11" s="4"/>
      <c r="H11" s="4"/>
      <c r="I11" s="4"/>
      <c r="J11" s="4">
        <v>88</v>
      </c>
      <c r="K11" s="12"/>
      <c r="L11" s="10"/>
    </row>
    <row r="12" spans="1:12" ht="15.75" x14ac:dyDescent="0.25">
      <c r="A12" s="7" t="s">
        <v>38</v>
      </c>
      <c r="B12" s="4"/>
      <c r="C12" s="4"/>
      <c r="D12" s="4"/>
      <c r="E12" s="4">
        <v>88</v>
      </c>
      <c r="F12" s="4"/>
      <c r="G12" s="4"/>
      <c r="H12" s="4"/>
      <c r="I12" s="4"/>
      <c r="J12" s="4"/>
      <c r="K12" s="12"/>
      <c r="L12" s="10"/>
    </row>
    <row r="13" spans="1:12" ht="15.75" x14ac:dyDescent="0.25">
      <c r="A13" s="7" t="s">
        <v>39</v>
      </c>
      <c r="B13" s="4"/>
      <c r="C13" s="4">
        <v>1</v>
      </c>
      <c r="D13" s="4">
        <v>21</v>
      </c>
      <c r="E13" s="4"/>
      <c r="F13" s="4"/>
      <c r="G13" s="4"/>
      <c r="H13" s="4"/>
      <c r="I13" s="4"/>
      <c r="J13" s="4"/>
      <c r="K13" s="12"/>
      <c r="L13" s="10"/>
    </row>
    <row r="14" spans="1:12" ht="15.75" x14ac:dyDescent="0.25">
      <c r="A14" s="7" t="s">
        <v>40</v>
      </c>
      <c r="B14" s="4"/>
      <c r="C14" s="4">
        <v>1</v>
      </c>
      <c r="D14" s="4">
        <v>3</v>
      </c>
      <c r="E14" s="4"/>
      <c r="F14" s="4"/>
      <c r="G14" s="4"/>
      <c r="H14" s="4"/>
      <c r="I14" s="4"/>
      <c r="J14" s="4"/>
      <c r="K14" s="12"/>
      <c r="L14" s="10"/>
    </row>
    <row r="15" spans="1:12" ht="15.75" x14ac:dyDescent="0.25">
      <c r="A15" s="7" t="s">
        <v>66</v>
      </c>
      <c r="B15" s="4"/>
      <c r="C15" s="4"/>
      <c r="D15" s="4"/>
      <c r="E15" s="4">
        <v>71</v>
      </c>
      <c r="F15" s="4"/>
      <c r="G15" s="4"/>
      <c r="H15" s="4"/>
      <c r="I15" s="4"/>
      <c r="J15" s="4"/>
      <c r="K15" s="12"/>
      <c r="L15" s="10"/>
    </row>
    <row r="16" spans="1:12" ht="15.75" x14ac:dyDescent="0.25">
      <c r="A16" s="2"/>
      <c r="B16" s="4"/>
      <c r="C16" s="4"/>
      <c r="D16" s="4"/>
      <c r="E16" s="4"/>
      <c r="F16" s="4"/>
      <c r="G16" s="4"/>
      <c r="H16" s="4"/>
      <c r="I16" s="4"/>
      <c r="J16" s="4"/>
      <c r="K16" s="12"/>
      <c r="L16" s="10"/>
    </row>
    <row r="17" spans="1:12" ht="15.75" x14ac:dyDescent="0.25">
      <c r="A17" s="5" t="s">
        <v>0</v>
      </c>
      <c r="B17" s="4">
        <v>13</v>
      </c>
      <c r="C17" s="4"/>
      <c r="D17" s="4"/>
      <c r="E17" s="4"/>
      <c r="F17" s="4"/>
      <c r="G17" s="4"/>
      <c r="H17" s="4"/>
      <c r="I17" s="4"/>
      <c r="J17" s="4"/>
      <c r="K17" s="12">
        <v>754</v>
      </c>
      <c r="L17" s="10">
        <f>B17*3</f>
        <v>39</v>
      </c>
    </row>
    <row r="18" spans="1:12" ht="15.75" x14ac:dyDescent="0.25">
      <c r="A18" s="5" t="s">
        <v>1</v>
      </c>
      <c r="B18" s="4">
        <v>204</v>
      </c>
      <c r="C18" s="4">
        <v>2</v>
      </c>
      <c r="D18" s="4">
        <v>3</v>
      </c>
      <c r="E18" s="4"/>
      <c r="F18" s="4"/>
      <c r="G18" s="4">
        <v>1</v>
      </c>
      <c r="H18" s="4">
        <v>1</v>
      </c>
      <c r="I18" s="4">
        <v>1</v>
      </c>
      <c r="J18" s="4"/>
      <c r="K18" s="12">
        <v>5686</v>
      </c>
      <c r="L18" s="10">
        <f t="shared" ref="L18:L56" si="1">B18*3</f>
        <v>612</v>
      </c>
    </row>
    <row r="19" spans="1:12" ht="15.75" x14ac:dyDescent="0.25">
      <c r="A19" s="5" t="s">
        <v>2</v>
      </c>
      <c r="B19" s="4">
        <v>163</v>
      </c>
      <c r="C19" s="4">
        <v>9</v>
      </c>
      <c r="D19" s="4">
        <v>5</v>
      </c>
      <c r="E19" s="4"/>
      <c r="F19" s="4"/>
      <c r="G19" s="4">
        <v>1</v>
      </c>
      <c r="H19" s="4"/>
      <c r="I19" s="4">
        <v>1</v>
      </c>
      <c r="J19" s="4"/>
      <c r="K19" s="12">
        <v>6485</v>
      </c>
      <c r="L19" s="10">
        <f t="shared" si="1"/>
        <v>489</v>
      </c>
    </row>
    <row r="20" spans="1:12" ht="15.75" x14ac:dyDescent="0.25">
      <c r="A20" s="5" t="s">
        <v>3</v>
      </c>
      <c r="B20" s="4">
        <v>327</v>
      </c>
      <c r="C20" s="4">
        <v>5</v>
      </c>
      <c r="D20" s="4">
        <v>3</v>
      </c>
      <c r="E20" s="4"/>
      <c r="F20" s="4"/>
      <c r="G20" s="4">
        <v>1</v>
      </c>
      <c r="H20" s="4">
        <v>1</v>
      </c>
      <c r="I20" s="4">
        <v>1</v>
      </c>
      <c r="J20" s="4"/>
      <c r="K20" s="12">
        <v>7386</v>
      </c>
      <c r="L20" s="10">
        <f t="shared" si="1"/>
        <v>981</v>
      </c>
    </row>
    <row r="21" spans="1:12" ht="15.75" x14ac:dyDescent="0.25">
      <c r="A21" s="5" t="s">
        <v>4</v>
      </c>
      <c r="B21" s="4">
        <v>655</v>
      </c>
      <c r="C21" s="4"/>
      <c r="D21" s="4"/>
      <c r="E21" s="4"/>
      <c r="F21" s="4"/>
      <c r="G21" s="4">
        <v>1</v>
      </c>
      <c r="H21" s="4">
        <v>1</v>
      </c>
      <c r="I21" s="4">
        <v>1</v>
      </c>
      <c r="J21" s="4"/>
      <c r="K21" s="12">
        <v>18524</v>
      </c>
      <c r="L21" s="10">
        <f t="shared" si="1"/>
        <v>1965</v>
      </c>
    </row>
    <row r="22" spans="1:12" ht="15.75" x14ac:dyDescent="0.25">
      <c r="A22" s="5" t="s">
        <v>5</v>
      </c>
      <c r="B22" s="4">
        <v>285</v>
      </c>
      <c r="C22" s="4"/>
      <c r="D22" s="4"/>
      <c r="E22" s="4"/>
      <c r="F22" s="4"/>
      <c r="G22" s="4">
        <v>1</v>
      </c>
      <c r="H22" s="4">
        <v>1</v>
      </c>
      <c r="I22" s="4">
        <v>1</v>
      </c>
      <c r="J22" s="4"/>
      <c r="K22" s="12">
        <v>6232</v>
      </c>
      <c r="L22" s="10">
        <f t="shared" si="1"/>
        <v>855</v>
      </c>
    </row>
    <row r="23" spans="1:12" ht="15.75" x14ac:dyDescent="0.25">
      <c r="A23" s="5" t="s">
        <v>6</v>
      </c>
      <c r="B23" s="4">
        <v>539</v>
      </c>
      <c r="C23" s="4">
        <v>12</v>
      </c>
      <c r="D23" s="4">
        <v>13</v>
      </c>
      <c r="E23" s="4"/>
      <c r="F23" s="4"/>
      <c r="G23" s="4"/>
      <c r="H23" s="4"/>
      <c r="I23" s="4">
        <v>1</v>
      </c>
      <c r="J23" s="4"/>
      <c r="K23" s="12">
        <v>5315</v>
      </c>
      <c r="L23" s="10">
        <f t="shared" si="1"/>
        <v>1617</v>
      </c>
    </row>
    <row r="24" spans="1:12" ht="15.75" x14ac:dyDescent="0.25">
      <c r="A24" s="5" t="s">
        <v>7</v>
      </c>
      <c r="B24" s="4">
        <v>66</v>
      </c>
      <c r="C24" s="4">
        <v>2</v>
      </c>
      <c r="D24" s="4">
        <v>1</v>
      </c>
      <c r="E24" s="4"/>
      <c r="F24" s="4"/>
      <c r="G24" s="4"/>
      <c r="H24" s="4"/>
      <c r="I24" s="4">
        <v>1</v>
      </c>
      <c r="J24" s="4"/>
      <c r="K24" s="12">
        <v>4325</v>
      </c>
      <c r="L24" s="10">
        <f t="shared" si="1"/>
        <v>198</v>
      </c>
    </row>
    <row r="25" spans="1:12" ht="15.75" x14ac:dyDescent="0.25">
      <c r="A25" s="5" t="s">
        <v>8</v>
      </c>
      <c r="B25" s="4">
        <v>209</v>
      </c>
      <c r="C25" s="4"/>
      <c r="D25" s="4"/>
      <c r="E25" s="4"/>
      <c r="F25" s="4"/>
      <c r="G25" s="4">
        <v>1</v>
      </c>
      <c r="H25" s="4">
        <v>1</v>
      </c>
      <c r="I25" s="4">
        <v>1</v>
      </c>
      <c r="J25" s="4"/>
      <c r="K25" s="12">
        <v>5001</v>
      </c>
      <c r="L25" s="10">
        <f t="shared" si="1"/>
        <v>627</v>
      </c>
    </row>
    <row r="26" spans="1:12" ht="15.75" x14ac:dyDescent="0.25">
      <c r="A26" s="5" t="s">
        <v>9</v>
      </c>
      <c r="B26" s="4">
        <v>197</v>
      </c>
      <c r="C26" s="4">
        <v>2</v>
      </c>
      <c r="D26" s="4">
        <v>1</v>
      </c>
      <c r="E26" s="4"/>
      <c r="F26" s="4"/>
      <c r="G26" s="4"/>
      <c r="H26" s="4"/>
      <c r="I26" s="4">
        <v>1</v>
      </c>
      <c r="J26" s="4">
        <v>1</v>
      </c>
      <c r="K26" s="12">
        <v>5456</v>
      </c>
      <c r="L26" s="10">
        <f t="shared" si="1"/>
        <v>591</v>
      </c>
    </row>
    <row r="27" spans="1:12" ht="15.75" x14ac:dyDescent="0.25">
      <c r="A27" s="5" t="s">
        <v>10</v>
      </c>
      <c r="B27" s="4">
        <v>132</v>
      </c>
      <c r="C27" s="4"/>
      <c r="D27" s="4"/>
      <c r="E27" s="4"/>
      <c r="F27" s="4"/>
      <c r="G27" s="4">
        <v>1</v>
      </c>
      <c r="H27" s="4">
        <v>1</v>
      </c>
      <c r="I27" s="4">
        <v>1</v>
      </c>
      <c r="J27" s="4"/>
      <c r="K27" s="12">
        <v>3945</v>
      </c>
      <c r="L27" s="10">
        <f t="shared" si="1"/>
        <v>396</v>
      </c>
    </row>
    <row r="28" spans="1:12" ht="15.75" x14ac:dyDescent="0.25">
      <c r="A28" s="5" t="s">
        <v>11</v>
      </c>
      <c r="B28" s="4">
        <v>514</v>
      </c>
      <c r="C28" s="4"/>
      <c r="D28" s="4"/>
      <c r="E28" s="4"/>
      <c r="F28" s="4"/>
      <c r="G28" s="4">
        <v>1</v>
      </c>
      <c r="H28" s="4">
        <v>1</v>
      </c>
      <c r="I28" s="4">
        <v>1</v>
      </c>
      <c r="J28" s="4"/>
      <c r="K28" s="12">
        <v>12991</v>
      </c>
      <c r="L28" s="10">
        <f t="shared" si="1"/>
        <v>1542</v>
      </c>
    </row>
    <row r="29" spans="1:12" ht="15.75" x14ac:dyDescent="0.25">
      <c r="A29" s="5" t="s">
        <v>12</v>
      </c>
      <c r="B29" s="4">
        <v>666</v>
      </c>
      <c r="C29" s="4"/>
      <c r="D29" s="4"/>
      <c r="E29" s="4"/>
      <c r="F29" s="4"/>
      <c r="G29" s="4">
        <v>1</v>
      </c>
      <c r="H29" s="4">
        <v>1</v>
      </c>
      <c r="I29" s="4">
        <v>1</v>
      </c>
      <c r="J29" s="4"/>
      <c r="K29" s="12">
        <v>16852</v>
      </c>
      <c r="L29" s="10">
        <f t="shared" si="1"/>
        <v>1998</v>
      </c>
    </row>
    <row r="30" spans="1:12" ht="15.75" x14ac:dyDescent="0.25">
      <c r="A30" s="5" t="s">
        <v>13</v>
      </c>
      <c r="B30" s="4">
        <v>335</v>
      </c>
      <c r="C30" s="4"/>
      <c r="D30" s="4"/>
      <c r="E30" s="4"/>
      <c r="F30" s="4"/>
      <c r="G30" s="4">
        <v>1</v>
      </c>
      <c r="H30" s="4">
        <v>1</v>
      </c>
      <c r="I30" s="4">
        <v>1</v>
      </c>
      <c r="J30" s="4"/>
      <c r="K30" s="12">
        <v>7300</v>
      </c>
      <c r="L30" s="10">
        <f t="shared" si="1"/>
        <v>1005</v>
      </c>
    </row>
    <row r="31" spans="1:12" ht="15.75" x14ac:dyDescent="0.25">
      <c r="A31" s="5" t="s">
        <v>14</v>
      </c>
      <c r="B31" s="4">
        <v>446</v>
      </c>
      <c r="C31" s="4">
        <v>3</v>
      </c>
      <c r="D31" s="4">
        <v>4</v>
      </c>
      <c r="E31" s="4"/>
      <c r="F31" s="4"/>
      <c r="G31" s="4">
        <v>1</v>
      </c>
      <c r="H31" s="4">
        <v>1</v>
      </c>
      <c r="I31" s="4">
        <v>1</v>
      </c>
      <c r="J31" s="4"/>
      <c r="K31" s="12">
        <v>13066</v>
      </c>
      <c r="L31" s="10">
        <f t="shared" si="1"/>
        <v>1338</v>
      </c>
    </row>
    <row r="32" spans="1:12" ht="15.75" x14ac:dyDescent="0.25">
      <c r="A32" s="5" t="s">
        <v>15</v>
      </c>
      <c r="B32" s="4">
        <v>150</v>
      </c>
      <c r="C32" s="4">
        <v>3</v>
      </c>
      <c r="D32" s="4">
        <v>3</v>
      </c>
      <c r="E32" s="4"/>
      <c r="F32" s="4"/>
      <c r="G32" s="4">
        <v>1</v>
      </c>
      <c r="H32" s="4">
        <v>1</v>
      </c>
      <c r="I32" s="4">
        <v>1</v>
      </c>
      <c r="J32" s="4"/>
      <c r="K32" s="12">
        <v>4438</v>
      </c>
      <c r="L32" s="10">
        <f t="shared" si="1"/>
        <v>450</v>
      </c>
    </row>
    <row r="33" spans="1:12" ht="15.75" x14ac:dyDescent="0.25">
      <c r="A33" s="5" t="s">
        <v>16</v>
      </c>
      <c r="B33" s="4">
        <v>219</v>
      </c>
      <c r="C33" s="4">
        <v>4</v>
      </c>
      <c r="D33" s="4">
        <v>4</v>
      </c>
      <c r="E33" s="4"/>
      <c r="F33" s="4"/>
      <c r="G33" s="4">
        <v>1</v>
      </c>
      <c r="H33" s="4">
        <v>1</v>
      </c>
      <c r="I33" s="4">
        <v>1</v>
      </c>
      <c r="J33" s="4"/>
      <c r="K33" s="12">
        <v>5497</v>
      </c>
      <c r="L33" s="10">
        <f t="shared" si="1"/>
        <v>657</v>
      </c>
    </row>
    <row r="34" spans="1:12" ht="15.75" x14ac:dyDescent="0.25">
      <c r="A34" s="5" t="s">
        <v>17</v>
      </c>
      <c r="B34" s="4">
        <v>119</v>
      </c>
      <c r="C34" s="4"/>
      <c r="D34" s="4"/>
      <c r="E34" s="4"/>
      <c r="F34" s="4"/>
      <c r="G34" s="4"/>
      <c r="H34" s="4"/>
      <c r="I34" s="4">
        <v>1</v>
      </c>
      <c r="J34" s="4">
        <v>1</v>
      </c>
      <c r="K34" s="12">
        <v>4752</v>
      </c>
      <c r="L34" s="10">
        <f t="shared" si="1"/>
        <v>357</v>
      </c>
    </row>
    <row r="35" spans="1:12" ht="15.75" x14ac:dyDescent="0.25">
      <c r="A35" s="5" t="s">
        <v>18</v>
      </c>
      <c r="B35" s="4">
        <v>25</v>
      </c>
      <c r="C35" s="4">
        <v>1</v>
      </c>
      <c r="D35" s="4">
        <v>1</v>
      </c>
      <c r="E35" s="4"/>
      <c r="F35" s="4"/>
      <c r="G35" s="4"/>
      <c r="H35" s="4"/>
      <c r="I35" s="4"/>
      <c r="J35" s="4"/>
      <c r="K35" s="12">
        <v>822</v>
      </c>
      <c r="L35" s="10">
        <f t="shared" si="1"/>
        <v>75</v>
      </c>
    </row>
    <row r="36" spans="1:12" ht="15.75" x14ac:dyDescent="0.25">
      <c r="A36" s="5" t="s">
        <v>19</v>
      </c>
      <c r="B36" s="4">
        <v>92</v>
      </c>
      <c r="C36" s="4">
        <v>3</v>
      </c>
      <c r="D36" s="4">
        <v>4</v>
      </c>
      <c r="E36" s="4"/>
      <c r="F36" s="4"/>
      <c r="G36" s="4"/>
      <c r="H36" s="4"/>
      <c r="I36" s="4"/>
      <c r="J36" s="4"/>
      <c r="K36" s="12">
        <v>789</v>
      </c>
      <c r="L36" s="10">
        <f t="shared" si="1"/>
        <v>276</v>
      </c>
    </row>
    <row r="37" spans="1:12" ht="15.75" x14ac:dyDescent="0.25">
      <c r="A37" s="5" t="s">
        <v>20</v>
      </c>
      <c r="B37" s="4">
        <v>45</v>
      </c>
      <c r="C37" s="4"/>
      <c r="D37" s="4"/>
      <c r="E37" s="4"/>
      <c r="F37" s="4"/>
      <c r="G37" s="4"/>
      <c r="H37" s="4"/>
      <c r="I37" s="4"/>
      <c r="J37" s="4"/>
      <c r="K37" s="12">
        <v>966</v>
      </c>
      <c r="L37" s="10">
        <f t="shared" si="1"/>
        <v>135</v>
      </c>
    </row>
    <row r="38" spans="1:12" ht="15.75" x14ac:dyDescent="0.25">
      <c r="A38" s="5" t="s">
        <v>21</v>
      </c>
      <c r="B38" s="4">
        <v>310</v>
      </c>
      <c r="C38" s="4">
        <v>8</v>
      </c>
      <c r="D38" s="4">
        <v>4</v>
      </c>
      <c r="E38" s="4"/>
      <c r="F38" s="4"/>
      <c r="G38" s="4">
        <v>1</v>
      </c>
      <c r="H38" s="4">
        <v>1</v>
      </c>
      <c r="I38" s="4">
        <v>1</v>
      </c>
      <c r="J38" s="4"/>
      <c r="K38" s="12">
        <v>12399</v>
      </c>
      <c r="L38" s="10">
        <f t="shared" si="1"/>
        <v>930</v>
      </c>
    </row>
    <row r="39" spans="1:12" ht="15.75" x14ac:dyDescent="0.25">
      <c r="A39" s="5" t="s">
        <v>22</v>
      </c>
      <c r="B39" s="4">
        <v>623</v>
      </c>
      <c r="C39" s="4">
        <v>7</v>
      </c>
      <c r="D39" s="4">
        <v>6</v>
      </c>
      <c r="E39" s="4"/>
      <c r="F39" s="4"/>
      <c r="G39" s="4">
        <v>1</v>
      </c>
      <c r="H39" s="4">
        <v>1</v>
      </c>
      <c r="I39" s="4">
        <v>1</v>
      </c>
      <c r="J39" s="4"/>
      <c r="K39" s="12">
        <v>17865</v>
      </c>
      <c r="L39" s="10">
        <f t="shared" si="1"/>
        <v>1869</v>
      </c>
    </row>
    <row r="40" spans="1:12" ht="15.75" x14ac:dyDescent="0.25">
      <c r="A40" s="5" t="s">
        <v>23</v>
      </c>
      <c r="B40" s="4">
        <v>589</v>
      </c>
      <c r="C40" s="4"/>
      <c r="D40" s="4"/>
      <c r="E40" s="4"/>
      <c r="F40" s="4"/>
      <c r="G40" s="4">
        <v>1</v>
      </c>
      <c r="H40" s="4"/>
      <c r="I40" s="4">
        <v>1</v>
      </c>
      <c r="J40" s="4"/>
      <c r="K40" s="12">
        <v>15300</v>
      </c>
      <c r="L40" s="10">
        <f t="shared" si="1"/>
        <v>1767</v>
      </c>
    </row>
    <row r="41" spans="1:12" ht="15.75" x14ac:dyDescent="0.25">
      <c r="A41" s="5" t="s">
        <v>24</v>
      </c>
      <c r="B41" s="4">
        <v>374</v>
      </c>
      <c r="C41" s="4">
        <v>7</v>
      </c>
      <c r="D41" s="4">
        <v>4</v>
      </c>
      <c r="E41" s="4"/>
      <c r="F41" s="4"/>
      <c r="G41" s="4">
        <v>1</v>
      </c>
      <c r="H41" s="4"/>
      <c r="I41" s="4"/>
      <c r="J41" s="4"/>
      <c r="K41" s="12">
        <v>14288</v>
      </c>
      <c r="L41" s="10">
        <f t="shared" si="1"/>
        <v>1122</v>
      </c>
    </row>
    <row r="42" spans="1:12" ht="15.75" x14ac:dyDescent="0.25">
      <c r="A42" s="5" t="s">
        <v>25</v>
      </c>
      <c r="B42" s="4">
        <v>256</v>
      </c>
      <c r="C42" s="4"/>
      <c r="D42" s="4"/>
      <c r="E42" s="4"/>
      <c r="F42" s="4"/>
      <c r="G42" s="4">
        <v>1</v>
      </c>
      <c r="H42" s="4"/>
      <c r="I42" s="4"/>
      <c r="J42" s="4"/>
      <c r="K42" s="12">
        <v>9365</v>
      </c>
      <c r="L42" s="10">
        <f t="shared" si="1"/>
        <v>768</v>
      </c>
    </row>
    <row r="43" spans="1:12" ht="15.75" x14ac:dyDescent="0.25">
      <c r="A43" s="5" t="s">
        <v>26</v>
      </c>
      <c r="B43" s="4">
        <v>448</v>
      </c>
      <c r="C43" s="4"/>
      <c r="D43" s="4"/>
      <c r="E43" s="4"/>
      <c r="F43" s="4"/>
      <c r="G43" s="4"/>
      <c r="H43" s="4"/>
      <c r="I43" s="4"/>
      <c r="J43" s="4"/>
      <c r="K43" s="12">
        <v>12296</v>
      </c>
      <c r="L43" s="10">
        <f t="shared" si="1"/>
        <v>1344</v>
      </c>
    </row>
    <row r="44" spans="1:12" ht="15.75" x14ac:dyDescent="0.25">
      <c r="A44" s="5" t="s">
        <v>42</v>
      </c>
      <c r="B44" s="4">
        <v>254</v>
      </c>
      <c r="C44" s="4"/>
      <c r="D44" s="4"/>
      <c r="E44" s="4"/>
      <c r="F44" s="4"/>
      <c r="G44" s="4"/>
      <c r="H44" s="4"/>
      <c r="I44" s="4"/>
      <c r="J44" s="4"/>
      <c r="K44" s="12">
        <v>6460</v>
      </c>
      <c r="L44" s="10">
        <f t="shared" si="1"/>
        <v>762</v>
      </c>
    </row>
    <row r="45" spans="1:12" ht="15.75" x14ac:dyDescent="0.25">
      <c r="A45" s="5" t="s">
        <v>27</v>
      </c>
      <c r="B45" s="4">
        <v>271</v>
      </c>
      <c r="C45" s="4"/>
      <c r="D45" s="4"/>
      <c r="E45" s="4"/>
      <c r="F45" s="4"/>
      <c r="G45" s="4"/>
      <c r="H45" s="4"/>
      <c r="I45" s="4"/>
      <c r="J45" s="4"/>
      <c r="K45" s="12">
        <v>11548</v>
      </c>
      <c r="L45" s="10">
        <f t="shared" si="1"/>
        <v>813</v>
      </c>
    </row>
    <row r="46" spans="1:12" ht="15.75" x14ac:dyDescent="0.25">
      <c r="A46" s="5" t="s">
        <v>28</v>
      </c>
      <c r="B46" s="4">
        <v>350</v>
      </c>
      <c r="C46" s="4"/>
      <c r="D46" s="4"/>
      <c r="E46" s="4"/>
      <c r="F46" s="4"/>
      <c r="G46" s="4"/>
      <c r="H46" s="4"/>
      <c r="I46" s="4"/>
      <c r="J46" s="4"/>
      <c r="K46" s="12">
        <v>8687</v>
      </c>
      <c r="L46" s="10">
        <f t="shared" si="1"/>
        <v>1050</v>
      </c>
    </row>
    <row r="47" spans="1:12" ht="15.75" x14ac:dyDescent="0.25">
      <c r="A47" s="5" t="s">
        <v>29</v>
      </c>
      <c r="B47" s="4">
        <v>290</v>
      </c>
      <c r="C47" s="4"/>
      <c r="D47" s="4"/>
      <c r="E47" s="4"/>
      <c r="F47" s="4"/>
      <c r="G47" s="4"/>
      <c r="H47" s="4"/>
      <c r="I47" s="4"/>
      <c r="J47" s="4"/>
      <c r="K47" s="12">
        <v>10013</v>
      </c>
      <c r="L47" s="10">
        <f t="shared" si="1"/>
        <v>870</v>
      </c>
    </row>
    <row r="48" spans="1:12" ht="15.75" x14ac:dyDescent="0.25">
      <c r="A48" s="5" t="s">
        <v>43</v>
      </c>
      <c r="B48" s="4">
        <v>46</v>
      </c>
      <c r="C48" s="4"/>
      <c r="D48" s="4"/>
      <c r="E48" s="4"/>
      <c r="F48" s="4"/>
      <c r="G48" s="4"/>
      <c r="H48" s="4"/>
      <c r="I48" s="4"/>
      <c r="J48" s="4"/>
      <c r="K48" s="12">
        <v>568</v>
      </c>
      <c r="L48" s="10">
        <f t="shared" si="1"/>
        <v>138</v>
      </c>
    </row>
    <row r="49" spans="1:12" ht="15.75" x14ac:dyDescent="0.25">
      <c r="A49" s="5" t="s">
        <v>30</v>
      </c>
      <c r="B49" s="4">
        <v>144</v>
      </c>
      <c r="C49" s="4"/>
      <c r="D49" s="4"/>
      <c r="E49" s="4"/>
      <c r="F49" s="4"/>
      <c r="G49" s="4"/>
      <c r="H49" s="4"/>
      <c r="I49" s="4"/>
      <c r="J49" s="4"/>
      <c r="K49" s="12">
        <v>11542</v>
      </c>
      <c r="L49" s="10">
        <f t="shared" si="1"/>
        <v>432</v>
      </c>
    </row>
    <row r="50" spans="1:12" ht="15.75" x14ac:dyDescent="0.25">
      <c r="A50" s="5" t="s">
        <v>31</v>
      </c>
      <c r="B50" s="4">
        <v>63</v>
      </c>
      <c r="C50" s="4"/>
      <c r="D50" s="4"/>
      <c r="E50" s="4"/>
      <c r="F50" s="4"/>
      <c r="G50" s="4"/>
      <c r="H50" s="4"/>
      <c r="I50" s="4"/>
      <c r="J50" s="4"/>
      <c r="K50" s="12">
        <v>6582</v>
      </c>
      <c r="L50" s="10">
        <f t="shared" si="1"/>
        <v>189</v>
      </c>
    </row>
    <row r="51" spans="1:12" ht="15.75" x14ac:dyDescent="0.25">
      <c r="A51" s="5" t="s">
        <v>32</v>
      </c>
      <c r="B51" s="4">
        <v>145</v>
      </c>
      <c r="C51" s="4"/>
      <c r="D51" s="4"/>
      <c r="E51" s="4"/>
      <c r="F51" s="4"/>
      <c r="G51" s="4"/>
      <c r="H51" s="4"/>
      <c r="I51" s="4">
        <v>1</v>
      </c>
      <c r="J51" s="4"/>
      <c r="K51" s="12">
        <v>6593</v>
      </c>
      <c r="L51" s="10">
        <f t="shared" si="1"/>
        <v>435</v>
      </c>
    </row>
    <row r="52" spans="1:12" ht="15.75" x14ac:dyDescent="0.25">
      <c r="A52" s="5" t="s">
        <v>33</v>
      </c>
      <c r="B52" s="4">
        <v>112</v>
      </c>
      <c r="C52" s="4"/>
      <c r="D52" s="4"/>
      <c r="E52" s="4"/>
      <c r="F52" s="4"/>
      <c r="G52" s="4"/>
      <c r="H52" s="4"/>
      <c r="I52" s="4"/>
      <c r="J52" s="4"/>
      <c r="K52" s="12">
        <v>11505</v>
      </c>
      <c r="L52" s="10">
        <f t="shared" si="1"/>
        <v>336</v>
      </c>
    </row>
    <row r="53" spans="1:12" ht="15.75" x14ac:dyDescent="0.25">
      <c r="A53" s="5" t="s">
        <v>34</v>
      </c>
      <c r="B53" s="4">
        <v>74</v>
      </c>
      <c r="C53" s="4"/>
      <c r="D53" s="4"/>
      <c r="E53" s="4"/>
      <c r="F53" s="4"/>
      <c r="G53" s="4"/>
      <c r="H53" s="4"/>
      <c r="I53" s="4"/>
      <c r="J53" s="4"/>
      <c r="K53" s="12">
        <v>9678</v>
      </c>
      <c r="L53" s="10">
        <f t="shared" si="1"/>
        <v>222</v>
      </c>
    </row>
    <row r="54" spans="1:12" ht="15.75" x14ac:dyDescent="0.25">
      <c r="A54" s="5" t="s">
        <v>44</v>
      </c>
      <c r="B54" s="4">
        <v>98</v>
      </c>
      <c r="C54" s="4"/>
      <c r="D54" s="4"/>
      <c r="E54" s="4"/>
      <c r="F54" s="4"/>
      <c r="G54" s="4"/>
      <c r="H54" s="4"/>
      <c r="I54" s="4"/>
      <c r="J54" s="4"/>
      <c r="K54" s="12">
        <v>11698</v>
      </c>
      <c r="L54" s="10">
        <f t="shared" si="1"/>
        <v>294</v>
      </c>
    </row>
    <row r="55" spans="1:12" ht="15.75" x14ac:dyDescent="0.25">
      <c r="A55" s="5" t="s">
        <v>35</v>
      </c>
      <c r="B55" s="4">
        <v>34</v>
      </c>
      <c r="C55" s="4"/>
      <c r="D55" s="4"/>
      <c r="E55" s="4"/>
      <c r="F55" s="4"/>
      <c r="G55" s="4"/>
      <c r="H55" s="4"/>
      <c r="I55" s="4"/>
      <c r="J55" s="4"/>
      <c r="K55" s="12">
        <v>1252</v>
      </c>
      <c r="L55" s="10">
        <f t="shared" si="1"/>
        <v>102</v>
      </c>
    </row>
    <row r="56" spans="1:12" ht="15.75" x14ac:dyDescent="0.25">
      <c r="A56" s="5" t="s">
        <v>36</v>
      </c>
      <c r="B56" s="4">
        <v>74</v>
      </c>
      <c r="C56" s="4"/>
      <c r="D56" s="4"/>
      <c r="E56" s="4"/>
      <c r="F56" s="4"/>
      <c r="G56" s="4"/>
      <c r="H56" s="4"/>
      <c r="I56" s="4"/>
      <c r="J56" s="4"/>
      <c r="K56" s="12">
        <v>1959</v>
      </c>
      <c r="L56" s="10">
        <f t="shared" si="1"/>
        <v>222</v>
      </c>
    </row>
    <row r="57" spans="1:12" ht="15.75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12"/>
      <c r="L57" s="10"/>
    </row>
    <row r="58" spans="1:12" ht="15.75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12"/>
      <c r="L58" s="10"/>
    </row>
    <row r="59" spans="1:12" ht="15.75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12"/>
      <c r="L59" s="10"/>
    </row>
    <row r="60" spans="1:12" ht="15.75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12"/>
      <c r="L60" s="10"/>
    </row>
    <row r="61" spans="1:12" ht="15.75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12"/>
      <c r="L61" s="10"/>
    </row>
    <row r="62" spans="1:12" ht="15.75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12"/>
      <c r="L62" s="10"/>
    </row>
  </sheetData>
  <hyperlinks>
    <hyperlink ref="A17" r:id="rId1" display="http://rvm1.org/jav24-last sail/jav24-last sail.html" xr:uid="{E6DE8CB2-D00E-4391-ACE3-7DDC8728A8B5}"/>
    <hyperlink ref="A18" r:id="rId2" display="http://rvm1.org/jav23July/jav23July.html" xr:uid="{BFE435C0-1962-4A3D-8877-CD743BFD0E32}"/>
    <hyperlink ref="A19" r:id="rId3" display="http://rvm1.org/jav22Maine/jav22Maine.html" xr:uid="{2F6929A1-4CAD-46CA-80F9-1C33B38C087F}"/>
    <hyperlink ref="A20" r:id="rId4" display="http://rvm1.org/jav22June/jav22June.html" xr:uid="{CE459BEF-5949-4FFE-9418-413FAAAAF645}"/>
    <hyperlink ref="A21" r:id="rId5" display="http://rvm1.org/jav21Puget/jav21Puget - text.html" xr:uid="{01808C75-BB7A-43C2-8201-34C0F5B23D0C}"/>
    <hyperlink ref="A22" r:id="rId6" display="http://rvm1.org/jav21June/jav21June.html" xr:uid="{5DDE672A-CEDB-4F22-883E-0D3F6F490B8E}"/>
    <hyperlink ref="A23" r:id="rId7" display="http://rvm1.org/jav20Maine-virtual/jav20Maine-virtual.html" xr:uid="{29D6D382-484F-42A6-AD2F-DFFA7FDE2783}"/>
    <hyperlink ref="A24" r:id="rId8" display="http://rvm1.org/jav19Maine/jav19Maine.html" xr:uid="{287DA6D2-8E2C-4612-B138-76FAD3D58F68}"/>
    <hyperlink ref="A25" r:id="rId9" display="http://rvm1.org/jav19June/jav19-June.html" xr:uid="{3897354B-5942-4760-B98D-7243183EEA9A}"/>
    <hyperlink ref="A26" r:id="rId10" display="http://rvm1.org/jav18M/jav18Maine.html" xr:uid="{CF74DCD8-3361-4980-BAA6-E2D584201226}"/>
    <hyperlink ref="A27" r:id="rId11" display="http://rvm1.org/jav18/jav18-yachtsmen.html" xr:uid="{5A08B9AF-781B-4B8A-BF0A-CC2C74B3983E}"/>
    <hyperlink ref="A28" r:id="rId12" display="http://rvm1.org/jav17/jav17.html" xr:uid="{7D3E035B-EE96-4835-8BB3-DF6C99A2AF19}"/>
    <hyperlink ref="A29" r:id="rId13" display="http://rvm1.org/jav16/jav16.html" xr:uid="{B713F281-CC93-42A2-9683-AB72E94CC96E}"/>
    <hyperlink ref="A30" r:id="rId14" display="http://rvm1.org/jav15/jav15.html" xr:uid="{01EC178D-442A-45DE-8C8B-7F498EEFC7F9}"/>
    <hyperlink ref="A31" r:id="rId15" display="http://rvm1.org/jav14/jav14.html" xr:uid="{AC05AF22-2C3F-4E3E-A276-A2F6573D231D}"/>
    <hyperlink ref="A32" r:id="rId16" display="http://rvm1.org/jav14june/jav14june.html" xr:uid="{B0AC887D-DCDC-4EE9-A169-72D34B93AA7C}"/>
    <hyperlink ref="A33" r:id="rId17" display="http://rvm1.org/jav13/jav13.html" xr:uid="{DAD68AED-76E2-484C-B637-2DE8AC6AF94C}"/>
    <hyperlink ref="A34" r:id="rId18" display="http://rvm1.org/jav12/jav12.html" xr:uid="{0BBC4632-4EB6-4771-A951-4AFB0C8FE278}"/>
    <hyperlink ref="A35" r:id="rId19" display="http://rvm1.org/jav12nano/jav12nano.html" xr:uid="{A167E244-12B7-4B9F-9F25-F0E0896C965D}"/>
    <hyperlink ref="A36" r:id="rId20" display="http://rvm1.org/dcyc12/dcyc12.html" xr:uid="{7A491773-D68B-4451-A8DF-AB4630E22823}"/>
    <hyperlink ref="A37" r:id="rId21" display="http://rvm1.org/specialk5-17-12/specialk5-17-12.html" xr:uid="{06D1A1A4-4770-49E8-B11D-5B43E64750F6}"/>
    <hyperlink ref="A38" r:id="rId22" display="http://rvm1.org/jav11/jav11.html" xr:uid="{A69FB2C8-FA59-4414-A179-AD10E9964335}"/>
    <hyperlink ref="A39" r:id="rId23" display="http://rvm1.org/jav10/jav10.html" xr:uid="{254F609E-3DAB-4DFB-930F-ED6F2381C1A3}"/>
    <hyperlink ref="A40" r:id="rId24" display="http://rvm1.org/jav09/jav09.html" xr:uid="{DEC069BA-AEFF-46CE-9D56-A3F66518217C}"/>
    <hyperlink ref="A41" r:id="rId25" display="http://rvm1.org/jav08/jav08.html" xr:uid="{12CD10AB-E825-4E92-B5B8-CB4E0A3C783B}"/>
    <hyperlink ref="A42" r:id="rId26" display="http://rvm1.org/passage08/passage08.html" xr:uid="{D07B3225-96DE-4F31-A2F0-686602E7083F}"/>
    <hyperlink ref="A43" r:id="rId27" display="http://rvm1.org/jav07/jav07.html" xr:uid="{301D5008-0FBA-4A37-B454-E0455D017753}"/>
    <hyperlink ref="A44" r:id="rId28" display="http://rvm1.org/jav06/jav06.html" xr:uid="{1B90FB87-A381-4768-805F-EEA3A4BC5E72}"/>
    <hyperlink ref="A45" r:id="rId29" display="http://rvm1.org/jav05/jav05.html" xr:uid="{181AAC4A-32D6-4129-BD4D-1CA419DADBB1}"/>
    <hyperlink ref="A46" r:id="rId30" display="http://rvm1.org/whim05/whim05.html" xr:uid="{1B1E997D-B660-431E-B5BA-DDCE7C3734A0}"/>
    <hyperlink ref="A47" r:id="rId31" display="http://rvm1.org/jav04/jav04.html" xr:uid="{6F583A5A-39E5-4080-B426-6723E10C450B}"/>
    <hyperlink ref="A48" r:id="rId32" display="http://rvm1.org/dcyc04/dcyc04.html" xr:uid="{7904CEA7-8423-4813-984A-38649B785003}"/>
    <hyperlink ref="A49" r:id="rId33" display="http://rvm1.org/jav03maine/jav03maine.html" xr:uid="{85E38182-0D09-447B-9A96-8E09F7F9AC11}"/>
    <hyperlink ref="A50" r:id="rId34" display="http://rvm1.org/jav03nant/jav03nant.html" xr:uid="{BD00BEB2-A281-421F-987B-3CA5E722D3AB}"/>
    <hyperlink ref="A51" r:id="rId35" display="http://rvm1.org/whim03/whim03.html" xr:uid="{471B7B79-337D-46CF-8478-0856A2F062FC}"/>
    <hyperlink ref="A52" r:id="rId36" display="http://rvm1.org/saltydog02.html" xr:uid="{68A781F1-8F83-4162-BEDA-3FED3ABC5719}"/>
    <hyperlink ref="A53" r:id="rId37" display="http://rvm1.org/whim01/whim2001.html" xr:uid="{7F3C6087-5C73-42FC-B3E0-A2E292CB3E66}"/>
    <hyperlink ref="A54" r:id="rId38" display="http://rvm1.org/jav2001.html" xr:uid="{BC9AB3CD-C856-428D-9EE9-37E0AD14340C}"/>
    <hyperlink ref="A55" r:id="rId39" display="http://rvm1.org/whim2000/whim2000.html" xr:uid="{6BF7B162-D074-4160-933A-2CDCF79C3E7B}"/>
    <hyperlink ref="A56" r:id="rId40" display="http://rvm1.org/jav2000/jav2000.html" xr:uid="{8022A48F-33A1-435B-9732-D2F68BD173E5}"/>
    <hyperlink ref="A9" r:id="rId41" xr:uid="{D98E0745-8563-443B-9461-41737A8DA23D}"/>
    <hyperlink ref="A10" r:id="rId42" xr:uid="{F12AA9F6-1C0B-45C8-AAF1-26C66A70AFA7}"/>
    <hyperlink ref="A11" r:id="rId43" xr:uid="{8762894B-917D-423B-9A89-6F5ED32D1671}"/>
    <hyperlink ref="A12" r:id="rId44" xr:uid="{D72E4B27-86E8-4571-95C7-AC606048E8C2}"/>
    <hyperlink ref="A13" r:id="rId45" xr:uid="{7C6319A4-1DDA-4CDC-ADEB-3BE705B4438E}"/>
    <hyperlink ref="A14" r:id="rId46" location="B0a5qXGF1NejZK" xr:uid="{95FC39CC-E3B5-408C-B4D9-477617836618}"/>
    <hyperlink ref="A15" r:id="rId47" xr:uid="{72935836-7ABF-4358-90DA-D9B730965777}"/>
  </hyperlinks>
  <printOptions horizontalCentered="1"/>
  <pageMargins left="0.2" right="0.2" top="0.5" bottom="0.5" header="0.3" footer="0.25"/>
  <pageSetup scale="80" orientation="portrait" horizontalDpi="0" verticalDpi="0" r:id="rId4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FB33B7-F0C6-49D0-B834-848100C1DFFB}">
  <dimension ref="E3:J19"/>
  <sheetViews>
    <sheetView topLeftCell="F1" workbookViewId="0">
      <selection activeCell="J11" sqref="J11"/>
    </sheetView>
  </sheetViews>
  <sheetFormatPr defaultRowHeight="15" x14ac:dyDescent="0.25"/>
  <sheetData>
    <row r="3" spans="5:10" x14ac:dyDescent="0.25">
      <c r="E3" t="s">
        <v>63</v>
      </c>
    </row>
    <row r="5" spans="5:10" x14ac:dyDescent="0.25">
      <c r="E5" s="8">
        <v>1.9444444444444445E-2</v>
      </c>
      <c r="H5">
        <v>1</v>
      </c>
      <c r="I5">
        <v>185</v>
      </c>
      <c r="J5">
        <f>I5-H5+1</f>
        <v>185</v>
      </c>
    </row>
    <row r="6" spans="5:10" x14ac:dyDescent="0.25">
      <c r="E6" s="8">
        <v>3.0555555555555555E-2</v>
      </c>
      <c r="H6">
        <v>200</v>
      </c>
      <c r="I6">
        <v>240</v>
      </c>
      <c r="J6">
        <f>I6-H6+1</f>
        <v>41</v>
      </c>
    </row>
    <row r="7" spans="5:10" x14ac:dyDescent="0.25">
      <c r="E7" s="8">
        <v>3.3333333333333333E-2</v>
      </c>
      <c r="H7">
        <v>300</v>
      </c>
      <c r="I7">
        <v>311</v>
      </c>
      <c r="J7">
        <f>I7-H7+1</f>
        <v>12</v>
      </c>
    </row>
    <row r="8" spans="5:10" x14ac:dyDescent="0.25">
      <c r="E8" s="8">
        <v>1.8055555555555554E-2</v>
      </c>
      <c r="H8">
        <v>400</v>
      </c>
      <c r="I8">
        <v>415</v>
      </c>
      <c r="J8">
        <f>I8-H8+1</f>
        <v>16</v>
      </c>
    </row>
    <row r="9" spans="5:10" x14ac:dyDescent="0.25">
      <c r="E9" s="8">
        <v>3.3333333333333333E-2</v>
      </c>
      <c r="H9">
        <v>500</v>
      </c>
      <c r="I9">
        <v>535</v>
      </c>
      <c r="J9">
        <f>I9-H9+1</f>
        <v>36</v>
      </c>
    </row>
    <row r="10" spans="5:10" x14ac:dyDescent="0.25">
      <c r="E10" s="8">
        <v>2.5000000000000001E-2</v>
      </c>
    </row>
    <row r="11" spans="5:10" x14ac:dyDescent="0.25">
      <c r="E11" s="8">
        <v>1.1805555555555555E-2</v>
      </c>
      <c r="J11">
        <f>SUM(J5:J10)</f>
        <v>290</v>
      </c>
    </row>
    <row r="12" spans="5:10" x14ac:dyDescent="0.25">
      <c r="E12" s="8"/>
    </row>
    <row r="13" spans="5:10" x14ac:dyDescent="0.25">
      <c r="E13" s="8"/>
    </row>
    <row r="14" spans="5:10" x14ac:dyDescent="0.25">
      <c r="E14" s="8"/>
    </row>
    <row r="15" spans="5:10" x14ac:dyDescent="0.25">
      <c r="E15" s="8"/>
    </row>
    <row r="16" spans="5:10" x14ac:dyDescent="0.25">
      <c r="E16" s="8"/>
    </row>
    <row r="17" spans="5:5" x14ac:dyDescent="0.25">
      <c r="E17" s="8"/>
    </row>
    <row r="19" spans="5:5" x14ac:dyDescent="0.25">
      <c r="E19" s="8">
        <f>SUM(E5:E18)</f>
        <v>0.17152777777777778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Van Mell</dc:creator>
  <cp:lastModifiedBy>Richard Van Mell</cp:lastModifiedBy>
  <cp:lastPrinted>2024-04-12T01:01:29Z</cp:lastPrinted>
  <dcterms:created xsi:type="dcterms:W3CDTF">2024-04-11T15:56:29Z</dcterms:created>
  <dcterms:modified xsi:type="dcterms:W3CDTF">2024-04-14T18:30:37Z</dcterms:modified>
</cp:coreProperties>
</file>